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state="hidden" r:id="rId2"/>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<sst xmlns="http://schemas.openxmlformats.org/spreadsheetml/2006/main" count="102" uniqueCount="99">
  <si>
    <t>附件1：巫山县道路运输事务中心2023年度IC卡补贴资金绩效考核评分表</t>
  </si>
  <si>
    <t>一级指标</t>
  </si>
  <si>
    <t>分值</t>
  </si>
  <si>
    <t>二级指标</t>
  </si>
  <si>
    <t>三级指标</t>
  </si>
  <si>
    <t>指标解释</t>
  </si>
  <si>
    <t>评价内容及评价标准</t>
  </si>
  <si>
    <t>具体评价情况</t>
  </si>
  <si>
    <t>评价得分</t>
  </si>
  <si>
    <t>决策</t>
  </si>
  <si>
    <t>项目立项</t>
  </si>
  <si>
    <t>项目立项规范性</t>
  </si>
  <si>
    <t>项目的申请、设立过程是否符合相关要求，用以反映和考核项目立项的规范情况。</t>
  </si>
  <si>
    <t xml:space="preserve">评价要点：
①项目实施依据是否充分；（2分）
②项目是否为促进社会公益所必需；（2分）
</t>
  </si>
  <si>
    <t>本次IC卡补贴资金依据以上文件实施，解决老年人、残疾人等弱势群体出行问题，实施依据充分，得4分。</t>
  </si>
  <si>
    <t>绩效目标合理性</t>
  </si>
  <si>
    <t>项目所设定的绩效目标是否依据充分，是否符合客观实际，用以反映和考核项目绩效目标与项目实施的相符情况。</t>
  </si>
  <si>
    <t>评价要点:
①是否符合国家相关法律法规、国民经济发展规划和党委政府决策;（1分）
②是否与项目实施单位或委托单位职责密切相关;（1.5分）
③项目预期产出效益和效果是否符合客观实际。（1.5分）</t>
  </si>
  <si>
    <t>绩效目标设立依据充分，符合国家相关法律法规、国民经济发展规划和党委政府决策;与项目实施单位巫山县道路运输事务中心职责密切相关，属于促进社会公益所必需，得4分。</t>
  </si>
  <si>
    <t>绩效指标明确性</t>
  </si>
  <si>
    <t>依据绩效目标设定的绩效指标是否清晰、细化、可衡量等，用以反映和考核项目绩效目标的明细化情况。</t>
  </si>
  <si>
    <t xml:space="preserve">评价要点:
①是否将项目绩效目标细化分解为具体的绩效指标;（1分）
②是否通过清晰、可衡量的指标值予以体现;（1分）
③绩效指标是否结合实际运营情况制定。（2分）
</t>
  </si>
  <si>
    <t>经查绩效自评表，绩效目标细化分解为具体的绩效指标包含不限于补贴车辆数量、全年刷卡次数等，且结合实际运营情况制定，具备指标明确性，本项得4分。</t>
  </si>
  <si>
    <t>资金落实</t>
  </si>
  <si>
    <t>补贴资金到位率</t>
  </si>
  <si>
    <t xml:space="preserve">实际到位资金与计划投入资金的比率,用以反映和考核资金落实情况对项目实施的总体保障程度。    </t>
  </si>
  <si>
    <t>资金到位率= (实际到位资金/计划投入资金) X 100%。
实际到位资金:一定时期(本年度或项目期)内实际落实到具体项目的资金。
计划投入资金:一定时期(本年度或项目期)内计划投入到具体项目的资金。                                                          ①到位率≥95%（4分）
②到位率≥90%（2分）
③到位率＜90%（0分）</t>
  </si>
  <si>
    <t>2023年度本年度共申请及拨付补贴资金及服务费7,442,810.70元。
实际到位7,442,810.70元，资金到位率100.00%，得4分。</t>
  </si>
  <si>
    <t>补贴资金到位及时率</t>
  </si>
  <si>
    <t xml:space="preserve">及时到位资金与应到位资金的比率，用以反映和考核项目资金落实的及时性程度。               </t>
  </si>
  <si>
    <t>到位及时率= (及时到位资金/应到位资金) X 100%。
及时到位资金:截至规定时点实际落实到具体项目的资金。
应到位资金:按照合同或项目进度要求截至规定时点应落实到具体项目的资金。                                                     ①到位及时率≥95%（4分）
②到位及时率≥90%（2分）
③到位及时率＜90%（0分）</t>
  </si>
  <si>
    <t>按照申报补贴请示应落实到具体项目的资金7,442,810.70元，实际落实到具体项目的资金7,442,810.70元，补贴资金到位及时率100%，得4分。</t>
  </si>
  <si>
    <t>投入</t>
  </si>
  <si>
    <t>20分</t>
  </si>
  <si>
    <t>业务管理</t>
  </si>
  <si>
    <t>业务管理制度是否健全</t>
  </si>
  <si>
    <t>项目实施单位的业务管理制度是否健全，用以反映和考核业务管理制度对项目顺利实施的保障情况。</t>
  </si>
  <si>
    <t>评价要点:
①是否已制定或具有相应的业务管理制度;（1分）
②业务管理制度是否合法、合规、完整。（1分）</t>
  </si>
  <si>
    <t>未见相关业务管理制度，得0分。</t>
  </si>
  <si>
    <t>业务层面补贴文件执行有效性</t>
  </si>
  <si>
    <t>项目实施是否符合相关文件要求,用以反映和考核文件有效执行情况。</t>
  </si>
  <si>
    <t>评价要点:
①申请补贴的相关标准是否明确，是否有相关的法律法规作为申报依据；（2分）
②是否按照相关的标准执行申报补贴；（2分）                          ③申请补贴的原始后台数据或凭证是否完整、齐全；（1分）</t>
  </si>
  <si>
    <t>申报数据与公交系统原始数据差距不大，申请补贴标准依据明确，并按照以上标准申报，相关凭证资料齐全，得5分。</t>
  </si>
  <si>
    <t>项目质量可控性</t>
  </si>
  <si>
    <t>项目实施单位是否为达到项目质量要求而采取了必需的措施,用以反映和考核项目实施单位对项目质量的控制情况。</t>
  </si>
  <si>
    <t>评价要点:
①对于城卡公司上报的刷卡数据以及补贴金额是否进行复核、是否进行会议决策;（1分）
②复核过程是否合理。（1分）                               
③审批决策是否完整、合理、合规（1分）</t>
  </si>
  <si>
    <t>刷卡数据从核对、申报均由同一人负责，未实行交叉复核，可能存在错报多报数据但未经发现的风险；大额补贴支出未经“三重一大”会议决策。得1分。</t>
  </si>
  <si>
    <t>财务管理</t>
  </si>
  <si>
    <t>财务管理制度健全性以及执行的有效性</t>
  </si>
  <si>
    <t>项目实施单位的财务管理制度是否健全，用以反映和考核财务管理制度对项目顺利实施的保障情况。</t>
  </si>
  <si>
    <t xml:space="preserve">评价要点:
①是否已制定或具有相应的财务管理制度;（1分）
②财务管理制度是否合法、合规、完整。（1分）                       </t>
  </si>
  <si>
    <t>财务管理制度较为健全，得2分。</t>
  </si>
  <si>
    <t>专项经费支出的真实性、相关性</t>
  </si>
  <si>
    <t>项目实施单位经费支出核算情况</t>
  </si>
  <si>
    <t xml:space="preserve">评价要点：
①专项经费是否专款专用（2分）                                 ②经费支出审批程序是否齐全、完整、合规；（2分）                               </t>
  </si>
  <si>
    <t>经查2023年度资金拨付凭证，补贴金额以及服务费均已拨付至公交公司，实现专款专用；但还存在经费支出审批程序不完整的问题，得3分。</t>
  </si>
  <si>
    <t>补贴金额的真实性、准确性</t>
  </si>
  <si>
    <t>项目实施单位补贴核算情况</t>
  </si>
  <si>
    <t xml:space="preserve">评价要点：                                                                申报金额偏差率=(应申报金额与实际申报金额差异金额/实际应申报金额）×100%。
偏差率低于10%得4分；                                          偏差率10%≤X＜20%得2分；                                      偏差率20%≤X＜30%得1分；                                          超过30%不得分。
</t>
  </si>
  <si>
    <t>巫山县渝安公交客运有限责任公司实际系统的刷卡次数与申报次数一致；巫山县万运集团巫山分公司实际少申报共计13479次，得4分。</t>
  </si>
  <si>
    <t>产出</t>
  </si>
  <si>
    <t>30分</t>
  </si>
  <si>
    <t>项目产出</t>
  </si>
  <si>
    <t>敬老卡覆盖情况分析（7.5分）</t>
  </si>
  <si>
    <t>用以反映和考核项目补贴覆盖情况</t>
  </si>
  <si>
    <t>评价要点：                                                   ①65岁以上办理敬老卡人群占比70%，得7.5分；
②65岁以上办理敬老卡人群占比50%，得5分；                                                       ③65岁以上办理敬老卡人群占比30%，得3分；                       ④65岁以上办理敬老卡人群占比低于20%，不得分</t>
  </si>
  <si>
    <t>根据巫山县第七次全国人口普查公报的数据，截止2020.11.1，巫山县常驻人口65岁以上人口为82205人，截止2023年12月，办理敬老卡的人次累计为29736人，人群占比为：29736/82205=36.17%，得3分。</t>
  </si>
  <si>
    <t>补贴车辆数量情况分析（7.5分）</t>
  </si>
  <si>
    <t>用以反映和考核补贴车辆工作情况</t>
  </si>
  <si>
    <t>评价要点：                                                   ①连续三年补贴车辆数量总体呈上升趋势，得7.5分；
②连续三年补贴车辆数量总体呈平稳趋势，得5分；                                                         ③连续三年补贴车辆数量总体呈下降趋势，得0分；</t>
  </si>
  <si>
    <t>连续三年补贴车辆数量较为平稳，得5分。</t>
  </si>
  <si>
    <t>公交车运营里程总数（7.5分）</t>
  </si>
  <si>
    <t>用以反映和考核公交公司公交车运营里程的增长趋势</t>
  </si>
  <si>
    <t>评价要点：                                                   ①连续三年公交车运营里程总数总体呈下降趋势，得0分；
②连续三年公交车运营里程总数总体呈平稳趋势，得3分；                                                         ③连续三年公交车运营里程总数总体呈上升趋势，得7.5分；</t>
  </si>
  <si>
    <t>连续三年呈上升趋势，得7.5分。</t>
  </si>
  <si>
    <t>全年刷卡次数情况分析（7.5分）</t>
  </si>
  <si>
    <t>用以反映和考核刷卡次数的增长趋势</t>
  </si>
  <si>
    <t>评价要点：                                                   ①连续三年爱心卡、老人卡、优惠卡刷卡次数呈下降趋势，得0分；
②连续三年爱心卡、老人卡、优惠卡次数总体呈平稳趋势，得3分；                                                         ③连续三年爱心卡、老人卡、优惠卡刷卡次数总体呈上升趋势，得7.5分；</t>
  </si>
  <si>
    <t>除2022年度因疫情原因呈现小幅下降以外，总体呈上升趋势，得7.5分。</t>
  </si>
  <si>
    <t>效益</t>
  </si>
  <si>
    <t>项目效益</t>
  </si>
  <si>
    <t>经济效益（7.5分）</t>
  </si>
  <si>
    <t>项目实施对经济发展所带来的直接或间接影响情况。（7.5分）</t>
  </si>
  <si>
    <t>评价要点： 增加的公交线路能为当地带来客流量，缓解弱势群体经济压力得分。</t>
  </si>
  <si>
    <t>公交系统的运营能够提高城市交通效率和便利性，同时推动就业增长和经济活力，提供大量驾驶员、维修员等工作岗位，并带动公交沿线周边商铺和客流量，提高城市吸引力，吸引更多的投资和企业进驻，得7.5分。</t>
  </si>
  <si>
    <t>生态效益（7.5分）</t>
  </si>
  <si>
    <t>项目实施对生态发展所带来的直接或间接影响情况。（7.5分）</t>
  </si>
  <si>
    <t>评价要点： 减少私家车空气污染、交通拥堵情况即得分。</t>
  </si>
  <si>
    <t>公共交通以大规模承载乘客为主，尤其以清洁能源为动力源的电动公交车，可以减少尾气排放量。增加公共交通的运营密度，能够节约城市用地资源，有效改善空气质量，提高居民生活质量，具有生态效益，得7.5分。</t>
  </si>
  <si>
    <t>社会效益（7.5分）</t>
  </si>
  <si>
    <t>项目实施对社会发展所带来的直接或间接影响情况。（7.5分）</t>
  </si>
  <si>
    <t>①连续三年客运总量呈下降趋势，得0分；
②连续三年客运总量呈平稳趋势，得5分；                                                         ③连续三年客运总量呈上升趋势，得7.5分；</t>
  </si>
  <si>
    <t>2021年全年客运量12337019次，2022年全年客运量11711269次，2023年全年客运量13591901次，除2022年疫情封城原因略有下降以外，总体较为平缓，得5分。</t>
  </si>
  <si>
    <t>社会公众或服务对象满意度（7.5分）</t>
  </si>
  <si>
    <t>社会公众或服务对象对项目实施效果的满意程度。（7.5分）</t>
  </si>
  <si>
    <t>评价要点： 社会公众或服务对象是指因该项目实施而受到影响的部门(单位）、群体或个人。一般采取社会调查的方式。</t>
  </si>
  <si>
    <t>评价组对项目受益对象进行了问卷调查，询问对项目实施满意度，收集有效问卷20份，调查满意度为100%，得7.5分。</t>
  </si>
  <si>
    <t>合计</t>
  </si>
  <si>
    <t>预算执行率= (已支付资金/已到位资金) X 100%。
已到位资金:截至规定时点实际落实到具体项目的资金。
已支付资金:按照合同或项目进度要求截至规定时点已支付到具体项目的资金。                                                     ①预算执行率≥95%（4分）
②预算执行率≥90%（2分）
③预算执行率＜90%（0分）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</si>
</sst>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00_ "/>
  </numFmts>
  <fonts count="26">
    <font>
      <sz val="12"/>
      <name val="宋体"/>
      <charset val="134"/>
    </font>
    <font>
      <sz val="10"/>
      <name val="宋体"/>
      <charset val="134"/>
    </font>
    <font>
      <b/>
      <sz val="14"/>
      <name val="宋体"/>
      <charset val="134"/>
    </font>
    <font>
      <b/>
      <sz val="14"/>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9">
    <xf numFmtId="0" fontId="0" fillId="0" borderId="0" xfId="0">
      <alignment vertical="center"/>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176" fontId="1" fillId="0" borderId="0" xfId="0" applyNumberFormat="1" applyFont="1" applyAlignment="1">
      <alignment horizontal="right" vertical="center" wrapText="1"/>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4" fillId="0" borderId="2" xfId="0" applyFont="1" applyBorder="1" applyAlignment="1">
      <alignment horizontal="lef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176" fontId="3" fillId="0" borderId="0" xfId="0" applyNumberFormat="1" applyFont="1" applyAlignment="1">
      <alignment vertical="center" wrapText="1"/>
    </xf>
    <xf numFmtId="176" fontId="1" fillId="0" borderId="1" xfId="0" applyNumberFormat="1" applyFont="1" applyBorder="1" applyAlignment="1">
      <alignment horizontal="center" vertical="center" wrapText="1"/>
    </xf>
    <xf numFmtId="176" fontId="1" fillId="0" borderId="1" xfId="1" applyNumberFormat="1" applyFont="1" applyFill="1" applyBorder="1" applyAlignment="1">
      <alignment horizontal="left" vertical="center" wrapText="1"/>
    </xf>
    <xf numFmtId="176" fontId="5" fillId="0" borderId="1" xfId="1" applyNumberFormat="1" applyFont="1" applyBorder="1" applyAlignment="1">
      <alignment horizontal="right" vertical="center" wrapText="1"/>
    </xf>
    <xf numFmtId="176" fontId="5" fillId="0" borderId="1" xfId="1" applyNumberFormat="1" applyFont="1" applyFill="1" applyBorder="1" applyAlignment="1">
      <alignment horizontal="right" vertical="center" wrapText="1"/>
    </xf>
    <xf numFmtId="176" fontId="5" fillId="0" borderId="1" xfId="0" applyNumberFormat="1" applyFont="1" applyBorder="1" applyAlignment="1">
      <alignment horizontal="right" vertical="center" wrapText="1"/>
    </xf>
    <xf numFmtId="43" fontId="1" fillId="0" borderId="1" xfId="1" applyFont="1" applyFill="1" applyBorder="1" applyAlignment="1">
      <alignment vertical="center" wrapText="1"/>
    </xf>
    <xf numFmtId="43" fontId="5" fillId="0" borderId="1" xfId="1" applyFont="1" applyFill="1" applyBorder="1" applyAlignment="1">
      <alignment horizontal="right" vertical="center" wrapText="1"/>
    </xf>
    <xf numFmtId="177" fontId="1" fillId="0" borderId="2" xfId="0" applyNumberFormat="1" applyFont="1" applyBorder="1" applyAlignment="1">
      <alignment horizontal="left" vertical="center" wrapText="1"/>
    </xf>
    <xf numFmtId="176" fontId="5" fillId="0" borderId="2" xfId="0" applyNumberFormat="1" applyFont="1" applyBorder="1" applyAlignment="1">
      <alignment horizontal="right" vertical="center" wrapText="1"/>
    </xf>
    <xf numFmtId="177" fontId="1" fillId="0" borderId="5" xfId="0" applyNumberFormat="1" applyFont="1" applyBorder="1" applyAlignment="1">
      <alignment horizontal="left" vertical="center" wrapText="1"/>
    </xf>
    <xf numFmtId="176" fontId="5" fillId="0" borderId="5" xfId="0" applyNumberFormat="1" applyFont="1" applyBorder="1" applyAlignment="1">
      <alignment horizontal="right" vertical="center" wrapText="1"/>
    </xf>
    <xf numFmtId="43" fontId="1" fillId="0" borderId="1" xfId="1" applyFont="1" applyBorder="1" applyAlignment="1">
      <alignment vertical="center" wrapText="1"/>
    </xf>
    <xf numFmtId="176" fontId="1" fillId="0" borderId="1" xfId="1" applyNumberFormat="1" applyFont="1" applyFill="1" applyBorder="1" applyAlignment="1">
      <alignment vertical="center" wrapText="1"/>
    </xf>
    <xf numFmtId="176" fontId="1" fillId="0" borderId="1" xfId="1" applyNumberFormat="1" applyFont="1" applyBorder="1" applyAlignment="1">
      <alignment vertical="center" wrapText="1"/>
    </xf>
    <xf numFmtId="178" fontId="1" fillId="0" borderId="2" xfId="0" applyNumberFormat="1" applyFont="1" applyBorder="1" applyAlignment="1">
      <alignment horizontal="left" vertical="center" wrapText="1"/>
    </xf>
    <xf numFmtId="178" fontId="1" fillId="0" borderId="5" xfId="0" applyNumberFormat="1" applyFont="1" applyBorder="1" applyAlignment="1">
      <alignment horizontal="left" vertical="center" wrapText="1"/>
    </xf>
    <xf numFmtId="0" fontId="5"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zoomScale="110" zoomScaleNormal="110" topLeftCell="A12" workbookViewId="0">
      <selection activeCell="F35" sqref="F35"/>
    </sheetView>
  </sheetViews>
  <sheetFormatPr defaultColWidth="9" defaultRowHeight="12"/>
  <cols>
    <col min="1" max="1" width="10.625" style="3" customWidth="1"/>
    <col min="2" max="2" width="5.875" style="3" customWidth="1"/>
    <col min="3" max="4" width="5.5" style="4" customWidth="1"/>
    <col min="5" max="5" width="9.625" style="4" customWidth="1"/>
    <col min="6" max="6" width="5.5" style="4" customWidth="1"/>
    <col min="7" max="7" width="18.125" style="3" customWidth="1"/>
    <col min="8" max="8" width="31" style="3" customWidth="1"/>
    <col min="9" max="9" width="27.625" style="3" customWidth="1"/>
    <col min="10" max="10" width="7.125" style="5" customWidth="1"/>
    <col min="11" max="16384" width="9" style="6"/>
  </cols>
  <sheetData>
    <row r="1" ht="30.75" customHeight="1" spans="1:10">
      <c r="A1" s="7" t="s">
        <v>0</v>
      </c>
      <c r="B1" s="8"/>
      <c r="C1" s="8"/>
      <c r="D1" s="8"/>
      <c r="E1" s="8"/>
      <c r="F1" s="8"/>
      <c r="G1" s="8"/>
      <c r="H1" s="8"/>
      <c r="I1" s="8"/>
      <c r="J1" s="8"/>
    </row>
    <row r="2" ht="4.5" customHeight="1" spans="1:10">
      <c r="A2" s="9"/>
      <c r="B2" s="9"/>
      <c r="C2" s="9"/>
      <c r="D2" s="9"/>
      <c r="E2" s="9"/>
      <c r="F2" s="9"/>
      <c r="G2" s="9"/>
      <c r="H2" s="9"/>
      <c r="I2" s="9"/>
      <c r="J2" s="21"/>
    </row>
    <row r="3" s="2" customFormat="1" ht="27.75" customHeight="1" spans="1:10">
      <c r="A3" s="10" t="s">
        <v>1</v>
      </c>
      <c r="B3" s="10" t="s">
        <v>2</v>
      </c>
      <c r="C3" s="10" t="s">
        <v>3</v>
      </c>
      <c r="D3" s="10" t="s">
        <v>2</v>
      </c>
      <c r="E3" s="10" t="s">
        <v>4</v>
      </c>
      <c r="F3" s="10" t="s">
        <v>2</v>
      </c>
      <c r="G3" s="10" t="s">
        <v>5</v>
      </c>
      <c r="H3" s="10" t="s">
        <v>6</v>
      </c>
      <c r="I3" s="10" t="s">
        <v>7</v>
      </c>
      <c r="J3" s="22" t="s">
        <v>8</v>
      </c>
    </row>
    <row r="4" ht="57" customHeight="1" spans="1:10">
      <c r="A4" s="11" t="s">
        <v>9</v>
      </c>
      <c r="B4" s="11">
        <v>20</v>
      </c>
      <c r="C4" s="11" t="s">
        <v>10</v>
      </c>
      <c r="D4" s="10">
        <v>4</v>
      </c>
      <c r="E4" s="10" t="s">
        <v>11</v>
      </c>
      <c r="F4" s="10">
        <v>4</v>
      </c>
      <c r="G4" s="12" t="s">
        <v>12</v>
      </c>
      <c r="H4" s="1" t="s">
        <v>13</v>
      </c>
      <c r="I4" s="23" t="s">
        <v>14</v>
      </c>
      <c r="J4" s="24">
        <f>1.5+1.5+1</f>
        <v>4</v>
      </c>
    </row>
    <row r="5" ht="89" customHeight="1" spans="1:10">
      <c r="A5" s="13"/>
      <c r="B5" s="13"/>
      <c r="C5" s="13"/>
      <c r="D5" s="10">
        <v>4</v>
      </c>
      <c r="E5" s="10" t="s">
        <v>15</v>
      </c>
      <c r="F5" s="10">
        <v>4</v>
      </c>
      <c r="G5" s="12" t="s">
        <v>16</v>
      </c>
      <c r="H5" s="1" t="s">
        <v>17</v>
      </c>
      <c r="I5" s="23" t="s">
        <v>18</v>
      </c>
      <c r="J5" s="25">
        <f>1+1+1+1</f>
        <v>4</v>
      </c>
    </row>
    <row r="6" ht="89" customHeight="1" spans="1:10">
      <c r="A6" s="13"/>
      <c r="B6" s="13"/>
      <c r="C6" s="14"/>
      <c r="D6" s="10">
        <v>4</v>
      </c>
      <c r="E6" s="10" t="s">
        <v>19</v>
      </c>
      <c r="F6" s="10">
        <v>4</v>
      </c>
      <c r="G6" s="3" t="s">
        <v>20</v>
      </c>
      <c r="H6" s="15" t="s">
        <v>21</v>
      </c>
      <c r="I6" s="23" t="s">
        <v>22</v>
      </c>
      <c r="J6" s="25">
        <f>1+1+2</f>
        <v>4</v>
      </c>
    </row>
    <row r="7" ht="118" customHeight="1" spans="1:10">
      <c r="A7" s="13"/>
      <c r="B7" s="13"/>
      <c r="C7" s="11" t="s">
        <v>23</v>
      </c>
      <c r="D7" s="10">
        <v>4</v>
      </c>
      <c r="E7" s="10" t="s">
        <v>24</v>
      </c>
      <c r="F7" s="10">
        <v>4</v>
      </c>
      <c r="G7" s="1" t="s">
        <v>25</v>
      </c>
      <c r="H7" s="15" t="s">
        <v>26</v>
      </c>
      <c r="I7" s="23" t="s">
        <v>27</v>
      </c>
      <c r="J7" s="26">
        <v>4</v>
      </c>
    </row>
    <row r="8" ht="124" customHeight="1" spans="1:10">
      <c r="A8" s="14"/>
      <c r="B8" s="14"/>
      <c r="C8" s="14"/>
      <c r="D8" s="10">
        <v>4</v>
      </c>
      <c r="E8" s="10" t="s">
        <v>28</v>
      </c>
      <c r="F8" s="10">
        <v>4</v>
      </c>
      <c r="G8" s="1" t="s">
        <v>29</v>
      </c>
      <c r="H8" s="1" t="s">
        <v>30</v>
      </c>
      <c r="I8" s="23" t="s">
        <v>31</v>
      </c>
      <c r="J8" s="26">
        <v>4</v>
      </c>
    </row>
    <row r="9" ht="77.25" customHeight="1" spans="1:10">
      <c r="A9" s="11" t="s">
        <v>32</v>
      </c>
      <c r="B9" s="11" t="s">
        <v>33</v>
      </c>
      <c r="C9" s="10" t="s">
        <v>34</v>
      </c>
      <c r="D9" s="10">
        <v>2</v>
      </c>
      <c r="E9" s="10" t="s">
        <v>35</v>
      </c>
      <c r="F9" s="10">
        <v>2</v>
      </c>
      <c r="G9" s="1" t="s">
        <v>36</v>
      </c>
      <c r="H9" s="1" t="s">
        <v>37</v>
      </c>
      <c r="I9" s="23" t="s">
        <v>38</v>
      </c>
      <c r="J9" s="26">
        <v>0</v>
      </c>
    </row>
    <row r="10" ht="111" customHeight="1" spans="1:10">
      <c r="A10" s="13"/>
      <c r="B10" s="13"/>
      <c r="C10" s="10"/>
      <c r="D10" s="10">
        <v>5</v>
      </c>
      <c r="E10" s="10" t="s">
        <v>39</v>
      </c>
      <c r="F10" s="10">
        <v>5</v>
      </c>
      <c r="G10" s="1" t="s">
        <v>40</v>
      </c>
      <c r="H10" s="1" t="s">
        <v>41</v>
      </c>
      <c r="I10" s="27" t="s">
        <v>42</v>
      </c>
      <c r="J10" s="28">
        <v>5</v>
      </c>
    </row>
    <row r="11" ht="96" customHeight="1" spans="1:10">
      <c r="A11" s="13"/>
      <c r="B11" s="13"/>
      <c r="C11" s="10"/>
      <c r="D11" s="10">
        <v>3</v>
      </c>
      <c r="E11" s="10" t="s">
        <v>43</v>
      </c>
      <c r="F11" s="10">
        <v>3</v>
      </c>
      <c r="G11" s="1" t="s">
        <v>44</v>
      </c>
      <c r="H11" s="1" t="s">
        <v>45</v>
      </c>
      <c r="I11" s="27" t="s">
        <v>46</v>
      </c>
      <c r="J11" s="28">
        <v>1</v>
      </c>
    </row>
    <row r="12" ht="74.25" customHeight="1" spans="1:10">
      <c r="A12" s="13"/>
      <c r="B12" s="13"/>
      <c r="C12" s="10" t="s">
        <v>47</v>
      </c>
      <c r="D12" s="10">
        <v>2</v>
      </c>
      <c r="E12" s="10" t="s">
        <v>48</v>
      </c>
      <c r="F12" s="10">
        <v>2</v>
      </c>
      <c r="G12" s="1" t="s">
        <v>49</v>
      </c>
      <c r="H12" s="1" t="s">
        <v>50</v>
      </c>
      <c r="I12" s="27" t="s">
        <v>51</v>
      </c>
      <c r="J12" s="28">
        <v>2</v>
      </c>
    </row>
    <row r="13" spans="1:10">
      <c r="A13" s="13"/>
      <c r="B13" s="13"/>
      <c r="C13" s="10"/>
      <c r="D13" s="11">
        <v>4</v>
      </c>
      <c r="E13" s="11" t="s">
        <v>52</v>
      </c>
      <c r="F13" s="11">
        <v>4</v>
      </c>
      <c r="G13" s="16" t="s">
        <v>53</v>
      </c>
      <c r="H13" s="17" t="s">
        <v>54</v>
      </c>
      <c r="I13" s="29" t="s">
        <v>55</v>
      </c>
      <c r="J13" s="30">
        <v>3</v>
      </c>
    </row>
    <row r="14" ht="50.25" customHeight="1" spans="1:10">
      <c r="A14" s="13"/>
      <c r="B14" s="13"/>
      <c r="C14" s="10"/>
      <c r="D14" s="14"/>
      <c r="E14" s="14"/>
      <c r="F14" s="14"/>
      <c r="G14" s="18"/>
      <c r="H14" s="19"/>
      <c r="I14" s="31"/>
      <c r="J14" s="32"/>
    </row>
    <row r="15" ht="102" customHeight="1" spans="1:10">
      <c r="A15" s="14"/>
      <c r="B15" s="14"/>
      <c r="C15" s="10"/>
      <c r="D15" s="10">
        <v>4</v>
      </c>
      <c r="E15" s="10" t="s">
        <v>56</v>
      </c>
      <c r="F15" s="10">
        <v>4</v>
      </c>
      <c r="G15" s="1" t="s">
        <v>57</v>
      </c>
      <c r="H15" s="1" t="s">
        <v>58</v>
      </c>
      <c r="I15" s="33" t="s">
        <v>59</v>
      </c>
      <c r="J15" s="26">
        <v>4</v>
      </c>
    </row>
    <row r="16" ht="119" customHeight="1" spans="1:10">
      <c r="A16" s="11" t="s">
        <v>60</v>
      </c>
      <c r="B16" s="11" t="s">
        <v>61</v>
      </c>
      <c r="C16" s="11" t="s">
        <v>62</v>
      </c>
      <c r="D16" s="10">
        <v>7.5</v>
      </c>
      <c r="E16" s="10" t="s">
        <v>63</v>
      </c>
      <c r="F16" s="10">
        <v>7.5</v>
      </c>
      <c r="G16" s="1" t="s">
        <v>64</v>
      </c>
      <c r="H16" s="15" t="s">
        <v>65</v>
      </c>
      <c r="I16" s="34" t="s">
        <v>66</v>
      </c>
      <c r="J16" s="26">
        <v>3</v>
      </c>
    </row>
    <row r="17" ht="96.75" customHeight="1" spans="1:10">
      <c r="A17" s="13"/>
      <c r="B17" s="13"/>
      <c r="C17" s="13"/>
      <c r="D17" s="10">
        <v>7.5</v>
      </c>
      <c r="E17" s="10" t="s">
        <v>67</v>
      </c>
      <c r="F17" s="10">
        <v>7.5</v>
      </c>
      <c r="G17" s="1" t="s">
        <v>68</v>
      </c>
      <c r="H17" s="15" t="s">
        <v>69</v>
      </c>
      <c r="I17" s="34" t="s">
        <v>70</v>
      </c>
      <c r="J17" s="26">
        <v>5</v>
      </c>
    </row>
    <row r="18" spans="1:10">
      <c r="A18" s="13"/>
      <c r="B18" s="13"/>
      <c r="C18" s="13"/>
      <c r="D18" s="11">
        <v>7.5</v>
      </c>
      <c r="E18" s="11" t="s">
        <v>71</v>
      </c>
      <c r="F18" s="11">
        <v>7.5</v>
      </c>
      <c r="G18" s="20" t="s">
        <v>72</v>
      </c>
      <c r="H18" s="20" t="s">
        <v>73</v>
      </c>
      <c r="I18" s="23" t="s">
        <v>74</v>
      </c>
      <c r="J18" s="30">
        <v>7.5</v>
      </c>
    </row>
    <row r="19" ht="78" customHeight="1" spans="1:10">
      <c r="A19" s="13"/>
      <c r="B19" s="13"/>
      <c r="C19" s="13"/>
      <c r="D19" s="14"/>
      <c r="E19" s="14"/>
      <c r="F19" s="14"/>
      <c r="G19" s="19"/>
      <c r="H19" s="19"/>
      <c r="I19" s="23"/>
      <c r="J19" s="32"/>
    </row>
    <row r="20" ht="101.25" customHeight="1" spans="1:10">
      <c r="A20" s="14"/>
      <c r="B20" s="14"/>
      <c r="C20" s="14"/>
      <c r="D20" s="10">
        <v>7.5</v>
      </c>
      <c r="E20" s="14" t="s">
        <v>75</v>
      </c>
      <c r="F20" s="14">
        <v>7.5</v>
      </c>
      <c r="G20" s="19" t="s">
        <v>76</v>
      </c>
      <c r="H20" s="19" t="s">
        <v>77</v>
      </c>
      <c r="I20" s="23" t="s">
        <v>78</v>
      </c>
      <c r="J20" s="32">
        <v>7.5</v>
      </c>
    </row>
    <row r="21" ht="90.75" customHeight="1" spans="1:10">
      <c r="A21" s="11" t="s">
        <v>79</v>
      </c>
      <c r="B21" s="11" t="s">
        <v>61</v>
      </c>
      <c r="C21" s="10" t="s">
        <v>80</v>
      </c>
      <c r="D21" s="10">
        <v>7.5</v>
      </c>
      <c r="E21" s="10" t="s">
        <v>81</v>
      </c>
      <c r="F21" s="10">
        <v>7.5</v>
      </c>
      <c r="G21" s="1" t="s">
        <v>82</v>
      </c>
      <c r="H21" s="1" t="s">
        <v>83</v>
      </c>
      <c r="I21" s="35" t="s">
        <v>84</v>
      </c>
      <c r="J21" s="26">
        <v>7.5</v>
      </c>
    </row>
    <row r="22" spans="1:10">
      <c r="A22" s="13"/>
      <c r="B22" s="13"/>
      <c r="C22" s="10"/>
      <c r="D22" s="11">
        <v>7.5</v>
      </c>
      <c r="E22" s="11" t="s">
        <v>85</v>
      </c>
      <c r="F22" s="11">
        <v>7.5</v>
      </c>
      <c r="G22" s="20" t="s">
        <v>86</v>
      </c>
      <c r="H22" s="20" t="s">
        <v>87</v>
      </c>
      <c r="I22" s="36" t="s">
        <v>88</v>
      </c>
      <c r="J22" s="30">
        <v>7.5</v>
      </c>
    </row>
    <row r="23" ht="85.5" customHeight="1" spans="1:10">
      <c r="A23" s="13"/>
      <c r="B23" s="13"/>
      <c r="C23" s="10"/>
      <c r="D23" s="14"/>
      <c r="E23" s="14"/>
      <c r="F23" s="14"/>
      <c r="G23" s="19"/>
      <c r="H23" s="19"/>
      <c r="I23" s="37"/>
      <c r="J23" s="32"/>
    </row>
    <row r="24" ht="84" customHeight="1" spans="1:10">
      <c r="A24" s="13"/>
      <c r="B24" s="13"/>
      <c r="C24" s="10"/>
      <c r="D24" s="11">
        <v>7.5</v>
      </c>
      <c r="E24" s="10" t="s">
        <v>89</v>
      </c>
      <c r="F24" s="10">
        <v>7.5</v>
      </c>
      <c r="G24" s="1" t="s">
        <v>90</v>
      </c>
      <c r="H24" s="1" t="s">
        <v>91</v>
      </c>
      <c r="I24" s="35" t="s">
        <v>92</v>
      </c>
      <c r="J24" s="26">
        <v>5</v>
      </c>
    </row>
    <row r="25" ht="70.5" customHeight="1" spans="1:10">
      <c r="A25" s="14"/>
      <c r="B25" s="14"/>
      <c r="C25" s="10"/>
      <c r="D25" s="10">
        <v>7.5</v>
      </c>
      <c r="E25" s="10" t="s">
        <v>93</v>
      </c>
      <c r="F25" s="10">
        <v>7.5</v>
      </c>
      <c r="G25" s="1" t="s">
        <v>94</v>
      </c>
      <c r="H25" s="1" t="s">
        <v>95</v>
      </c>
      <c r="I25" s="35" t="s">
        <v>96</v>
      </c>
      <c r="J25" s="26">
        <v>7.5</v>
      </c>
    </row>
    <row r="26" ht="24" customHeight="1" spans="1:10">
      <c r="A26" s="10" t="s">
        <v>97</v>
      </c>
      <c r="B26" s="10"/>
      <c r="C26" s="10"/>
      <c r="D26" s="10">
        <f>SUM(D4:D25)</f>
        <v>100</v>
      </c>
      <c r="E26" s="10"/>
      <c r="F26" s="10">
        <f>SUM(F4:F25)</f>
        <v>100</v>
      </c>
      <c r="G26" s="1"/>
      <c r="H26" s="1"/>
      <c r="I26" s="1"/>
      <c r="J26" s="38">
        <f>SUM(J4:J25)</f>
        <v>85.5</v>
      </c>
    </row>
  </sheetData>
  <mergeCells count="37">
    <mergeCell ref="A1:J1"/>
    <mergeCell ref="A26:C26"/>
    <mergeCell ref="A4:A8"/>
    <mergeCell ref="A9:A15"/>
    <mergeCell ref="A16:A20"/>
    <mergeCell ref="A21:A25"/>
    <mergeCell ref="B4:B8"/>
    <mergeCell ref="B9:B15"/>
    <mergeCell ref="B16:B20"/>
    <mergeCell ref="B21:B25"/>
    <mergeCell ref="C4:C6"/>
    <mergeCell ref="C7:C8"/>
    <mergeCell ref="C9:C11"/>
    <mergeCell ref="C12:C15"/>
    <mergeCell ref="C16:C20"/>
    <mergeCell ref="C21:C25"/>
    <mergeCell ref="D13:D14"/>
    <mergeCell ref="D18:D19"/>
    <mergeCell ref="D22:D23"/>
    <mergeCell ref="E13:E14"/>
    <mergeCell ref="E18:E19"/>
    <mergeCell ref="E22:E23"/>
    <mergeCell ref="F13:F14"/>
    <mergeCell ref="F18:F19"/>
    <mergeCell ref="F22:F23"/>
    <mergeCell ref="G13:G14"/>
    <mergeCell ref="G18:G19"/>
    <mergeCell ref="G22:G23"/>
    <mergeCell ref="H13:H14"/>
    <mergeCell ref="H18:H19"/>
    <mergeCell ref="H22:H23"/>
    <mergeCell ref="I13:I14"/>
    <mergeCell ref="I18:I19"/>
    <mergeCell ref="I22:I23"/>
    <mergeCell ref="J13:J14"/>
    <mergeCell ref="J18:J19"/>
    <mergeCell ref="J22:J23"/>
  </mergeCells>
  <printOptions horizontalCentered="1"/>
  <pageMargins left="0.196850393700787" right="0.196850393700787" top="1.18055555555556" bottom="0.393055555555556" header="0.196850393700787" footer="0.118055555555556"/>
  <pageSetup paperSize="9" scale="96" firstPageNumber="19" orientation="landscape" useFirstPageNumber="1"/>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cols>
    <col min="1" max="1" width="44.5" customWidth="1"/>
  </cols>
  <sheetData>
    <row r="1" ht="84" spans="1:1">
      <c r="A1" s="1"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WPS_1728624430</cp:lastModifiedBy>
  <dcterms:created xsi:type="dcterms:W3CDTF">2019-08-07T06:06:00Z</dcterms:created>
  <cp:lastPrinted>2024-12-20T03:27:00Z</cp:lastPrinted>
  <dcterms:modified xsi:type="dcterms:W3CDTF">2024-12-20T06:53:50Z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66DDCBEF764D4046888AE7FF12681478_13</vt:lpwstr>
  </property>
</Properties>
</file>